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&quot;$&quot;#,##0"/>
  </numFmts>
  <fonts count="10">
    <font>
      <name val="Calibri"/>
      <family val="2"/>
      <color theme="1"/>
      <sz val="11"/>
      <scheme val="minor"/>
    </font>
    <font>
      <name val="Calibri"/>
      <b val="1"/>
      <color rgb="001B4A3E"/>
      <sz val="16"/>
    </font>
    <font>
      <name val="Calibri"/>
      <color rgb="005A6670"/>
      <sz val="10"/>
    </font>
    <font>
      <name val="Calibri"/>
      <b val="1"/>
      <color rgb="000E1B22"/>
      <sz val="11"/>
    </font>
    <font>
      <name val="Calibri"/>
      <b val="1"/>
      <color rgb="00FFFFFF"/>
      <sz val="11"/>
    </font>
    <font>
      <name val="Calibri"/>
      <b val="1"/>
      <color rgb="001B4A3E"/>
      <sz val="11"/>
    </font>
    <font>
      <name val="Calibri"/>
      <color rgb="000E1B22"/>
      <sz val="11"/>
    </font>
    <font>
      <name val="Calibri"/>
      <b val="1"/>
      <color rgb="001B4A3E"/>
      <sz val="12"/>
    </font>
    <font>
      <name val="Calibri"/>
      <b val="1"/>
      <color rgb="001B4A3E"/>
      <sz val="13"/>
    </font>
    <font>
      <name val="Calibri"/>
      <color rgb="005A6670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A3E"/>
      </patternFill>
    </fill>
    <fill>
      <patternFill patternType="solid">
        <fgColor rgb="00F7F4EE"/>
      </patternFill>
    </fill>
    <fill>
      <patternFill patternType="solid">
        <fgColor rgb="00EA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center"/>
    </xf>
    <xf numFmtId="164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0" borderId="0" pivotButton="0" quotePrefix="0" xfId="0"/>
    <xf numFmtId="165" fontId="0" fillId="2" borderId="0" pivotButton="0" quotePrefix="0" xfId="0"/>
    <xf numFmtId="165" fontId="3" fillId="0" borderId="0" pivotButton="0" quotePrefix="0" xfId="0"/>
    <xf numFmtId="165" fontId="3" fillId="5" borderId="0" pivotButton="0" quotePrefix="0" xfId="0"/>
    <xf numFmtId="164" fontId="3" fillId="2" borderId="0" pivotButton="0" quotePrefix="0" xfId="0"/>
    <xf numFmtId="164" fontId="3" fillId="0" borderId="0" pivotButton="0" quotePrefix="0" xfId="0"/>
    <xf numFmtId="0" fontId="7" fillId="0" borderId="0" pivotButton="0" quotePrefix="0" xfId="0"/>
    <xf numFmtId="164" fontId="7" fillId="5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C4302B"/>
      </font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The Restaurant Bottom Line - 13-Week Cash Flow Starter</t>
        </is>
      </c>
    </row>
    <row r="2">
      <c r="A2" s="2" t="inlineStr">
        <is>
          <t>Fill in the yellow cells with weekly forecasts. Model chains opening cash, calculates ending cash, and flags any negative weeks.</t>
        </is>
      </c>
    </row>
    <row r="4">
      <c r="A4" s="3" t="inlineStr">
        <is>
          <t>Start date:</t>
        </is>
      </c>
      <c r="B4" s="4" t="inlineStr">
        <is>
          <t>(enter Monday)</t>
        </is>
      </c>
    </row>
    <row r="6">
      <c r="A6" s="5" t="inlineStr">
        <is>
          <t>Line</t>
        </is>
      </c>
      <c r="B6" s="6" t="inlineStr">
        <is>
          <t>Week 1</t>
        </is>
      </c>
      <c r="C6" s="6" t="inlineStr">
        <is>
          <t>Week 2</t>
        </is>
      </c>
      <c r="D6" s="6" t="inlineStr">
        <is>
          <t>Week 3</t>
        </is>
      </c>
      <c r="E6" s="6" t="inlineStr">
        <is>
          <t>Week 4</t>
        </is>
      </c>
      <c r="F6" s="6" t="inlineStr">
        <is>
          <t>Week 5</t>
        </is>
      </c>
      <c r="G6" s="6" t="inlineStr">
        <is>
          <t>Week 6</t>
        </is>
      </c>
      <c r="H6" s="6" t="inlineStr">
        <is>
          <t>Week 7</t>
        </is>
      </c>
      <c r="I6" s="6" t="inlineStr">
        <is>
          <t>Week 8</t>
        </is>
      </c>
      <c r="J6" s="6" t="inlineStr">
        <is>
          <t>Week 9</t>
        </is>
      </c>
      <c r="K6" s="6" t="inlineStr">
        <is>
          <t>Week 10</t>
        </is>
      </c>
      <c r="L6" s="6" t="inlineStr">
        <is>
          <t>Week 11</t>
        </is>
      </c>
      <c r="M6" s="6" t="inlineStr">
        <is>
          <t>Week 12</t>
        </is>
      </c>
      <c r="N6" s="6" t="inlineStr">
        <is>
          <t>Week 13</t>
        </is>
      </c>
      <c r="O6" s="6" t="inlineStr">
        <is>
          <t>Total</t>
        </is>
      </c>
    </row>
    <row r="7">
      <c r="A7" s="3" t="inlineStr">
        <is>
          <t>Opening Cash</t>
        </is>
      </c>
      <c r="B7" s="7" t="n">
        <v>50000</v>
      </c>
      <c r="C7" s="8">
        <f>B30</f>
        <v/>
      </c>
      <c r="D7" s="8">
        <f>C30</f>
        <v/>
      </c>
      <c r="E7" s="8">
        <f>D30</f>
        <v/>
      </c>
      <c r="F7" s="8">
        <f>E30</f>
        <v/>
      </c>
      <c r="G7" s="8">
        <f>F30</f>
        <v/>
      </c>
      <c r="H7" s="8">
        <f>G30</f>
        <v/>
      </c>
      <c r="I7" s="8">
        <f>H30</f>
        <v/>
      </c>
      <c r="J7" s="8">
        <f>I30</f>
        <v/>
      </c>
      <c r="K7" s="8">
        <f>J30</f>
        <v/>
      </c>
      <c r="L7" s="8">
        <f>K30</f>
        <v/>
      </c>
      <c r="M7" s="8">
        <f>L30</f>
        <v/>
      </c>
      <c r="N7" s="8">
        <f>M30</f>
        <v/>
      </c>
      <c r="O7" s="9">
        <f>B7</f>
        <v/>
      </c>
    </row>
    <row r="9">
      <c r="A9" s="10" t="inlineStr">
        <is>
          <t>INFLOWS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</row>
    <row r="10">
      <c r="A10" s="12" t="inlineStr">
        <is>
          <t xml:space="preserve">  Net cash sales</t>
        </is>
      </c>
      <c r="B10" s="13" t="n">
        <v>12000</v>
      </c>
      <c r="C10" s="13" t="n">
        <v>12000</v>
      </c>
      <c r="D10" s="13" t="n">
        <v>12000</v>
      </c>
      <c r="E10" s="13" t="n">
        <v>12000</v>
      </c>
      <c r="F10" s="13" t="n">
        <v>12000</v>
      </c>
      <c r="G10" s="13" t="n">
        <v>12000</v>
      </c>
      <c r="H10" s="13" t="n">
        <v>12000</v>
      </c>
      <c r="I10" s="13" t="n">
        <v>12000</v>
      </c>
      <c r="J10" s="13" t="n">
        <v>12000</v>
      </c>
      <c r="K10" s="13" t="n">
        <v>12000</v>
      </c>
      <c r="L10" s="13" t="n">
        <v>12000</v>
      </c>
      <c r="M10" s="13" t="n">
        <v>12000</v>
      </c>
      <c r="N10" s="13" t="n">
        <v>12000</v>
      </c>
      <c r="O10" s="14">
        <f>SUM(B10:N10)</f>
        <v/>
      </c>
    </row>
    <row r="11">
      <c r="A11" s="12" t="inlineStr">
        <is>
          <t xml:space="preserve">  Card settlement (net of processor)</t>
        </is>
      </c>
      <c r="B11" s="13" t="n">
        <v>28000</v>
      </c>
      <c r="C11" s="13" t="n">
        <v>28000</v>
      </c>
      <c r="D11" s="13" t="n">
        <v>28000</v>
      </c>
      <c r="E11" s="13" t="n">
        <v>28000</v>
      </c>
      <c r="F11" s="13" t="n">
        <v>28000</v>
      </c>
      <c r="G11" s="13" t="n">
        <v>28000</v>
      </c>
      <c r="H11" s="13" t="n">
        <v>28000</v>
      </c>
      <c r="I11" s="13" t="n">
        <v>28000</v>
      </c>
      <c r="J11" s="13" t="n">
        <v>28000</v>
      </c>
      <c r="K11" s="13" t="n">
        <v>28000</v>
      </c>
      <c r="L11" s="13" t="n">
        <v>28000</v>
      </c>
      <c r="M11" s="13" t="n">
        <v>28000</v>
      </c>
      <c r="N11" s="13" t="n">
        <v>28000</v>
      </c>
      <c r="O11" s="14">
        <f>SUM(B11:N11)</f>
        <v/>
      </c>
    </row>
    <row r="12">
      <c r="A12" s="12" t="inlineStr">
        <is>
          <t xml:space="preserve">  Third-party delivery deposit</t>
        </is>
      </c>
      <c r="B12" s="13" t="n">
        <v>4000</v>
      </c>
      <c r="C12" s="13" t="n">
        <v>4000</v>
      </c>
      <c r="D12" s="13" t="n">
        <v>4000</v>
      </c>
      <c r="E12" s="13" t="n">
        <v>4000</v>
      </c>
      <c r="F12" s="13" t="n">
        <v>4000</v>
      </c>
      <c r="G12" s="13" t="n">
        <v>4000</v>
      </c>
      <c r="H12" s="13" t="n">
        <v>4000</v>
      </c>
      <c r="I12" s="13" t="n">
        <v>4000</v>
      </c>
      <c r="J12" s="13" t="n">
        <v>4000</v>
      </c>
      <c r="K12" s="13" t="n">
        <v>4000</v>
      </c>
      <c r="L12" s="13" t="n">
        <v>4000</v>
      </c>
      <c r="M12" s="13" t="n">
        <v>4000</v>
      </c>
      <c r="N12" s="13" t="n">
        <v>4000</v>
      </c>
      <c r="O12" s="14">
        <f>SUM(B12:N12)</f>
        <v/>
      </c>
    </row>
    <row r="13">
      <c r="A13" s="12" t="inlineStr">
        <is>
          <t xml:space="preserve">  Other cash (rebates, refunds recv)</t>
        </is>
      </c>
      <c r="B13" s="13" t="n">
        <v>500</v>
      </c>
      <c r="C13" s="13" t="n">
        <v>500</v>
      </c>
      <c r="D13" s="13" t="n">
        <v>500</v>
      </c>
      <c r="E13" s="13" t="n">
        <v>500</v>
      </c>
      <c r="F13" s="13" t="n">
        <v>500</v>
      </c>
      <c r="G13" s="13" t="n">
        <v>500</v>
      </c>
      <c r="H13" s="13" t="n">
        <v>500</v>
      </c>
      <c r="I13" s="13" t="n">
        <v>500</v>
      </c>
      <c r="J13" s="13" t="n">
        <v>500</v>
      </c>
      <c r="K13" s="13" t="n">
        <v>500</v>
      </c>
      <c r="L13" s="13" t="n">
        <v>500</v>
      </c>
      <c r="M13" s="13" t="n">
        <v>500</v>
      </c>
      <c r="N13" s="13" t="n">
        <v>500</v>
      </c>
      <c r="O13" s="14">
        <f>SUM(B13:N13)</f>
        <v/>
      </c>
    </row>
    <row r="14">
      <c r="A14" s="3" t="inlineStr">
        <is>
          <t>Total Inflows</t>
        </is>
      </c>
      <c r="B14" s="15">
        <f>SUM(B10:B13)</f>
        <v/>
      </c>
      <c r="C14" s="15">
        <f>SUM(C10:C13)</f>
        <v/>
      </c>
      <c r="D14" s="15">
        <f>SUM(D10:D13)</f>
        <v/>
      </c>
      <c r="E14" s="15">
        <f>SUM(E10:E13)</f>
        <v/>
      </c>
      <c r="F14" s="15">
        <f>SUM(F10:F13)</f>
        <v/>
      </c>
      <c r="G14" s="15">
        <f>SUM(G10:G13)</f>
        <v/>
      </c>
      <c r="H14" s="15">
        <f>SUM(H10:H13)</f>
        <v/>
      </c>
      <c r="I14" s="15">
        <f>SUM(I10:I13)</f>
        <v/>
      </c>
      <c r="J14" s="15">
        <f>SUM(J10:J13)</f>
        <v/>
      </c>
      <c r="K14" s="15">
        <f>SUM(K10:K13)</f>
        <v/>
      </c>
      <c r="L14" s="15">
        <f>SUM(L10:L13)</f>
        <v/>
      </c>
      <c r="M14" s="15">
        <f>SUM(M10:M13)</f>
        <v/>
      </c>
      <c r="N14" s="15">
        <f>SUM(N10:N13)</f>
        <v/>
      </c>
      <c r="O14" s="15">
        <f>SUM(B14:N14)</f>
        <v/>
      </c>
    </row>
    <row r="16">
      <c r="A16" s="10" t="inlineStr">
        <is>
          <t>OUTFLOWS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</row>
    <row r="17">
      <c r="A17" s="12" t="inlineStr">
        <is>
          <t xml:space="preserve">  COGS payable (net-7)</t>
        </is>
      </c>
      <c r="B17" s="13" t="n">
        <v>6000</v>
      </c>
      <c r="C17" s="13" t="n">
        <v>6000</v>
      </c>
      <c r="D17" s="13" t="n">
        <v>6000</v>
      </c>
      <c r="E17" s="13" t="n">
        <v>6000</v>
      </c>
      <c r="F17" s="13" t="n">
        <v>6000</v>
      </c>
      <c r="G17" s="13" t="n">
        <v>6000</v>
      </c>
      <c r="H17" s="13" t="n">
        <v>6000</v>
      </c>
      <c r="I17" s="13" t="n">
        <v>6000</v>
      </c>
      <c r="J17" s="13" t="n">
        <v>6000</v>
      </c>
      <c r="K17" s="13" t="n">
        <v>6000</v>
      </c>
      <c r="L17" s="13" t="n">
        <v>6000</v>
      </c>
      <c r="M17" s="13" t="n">
        <v>6000</v>
      </c>
      <c r="N17" s="13" t="n">
        <v>6000</v>
      </c>
      <c r="O17" s="14">
        <f>SUM(B17:N17)</f>
        <v/>
      </c>
    </row>
    <row r="18">
      <c r="A18" s="12" t="inlineStr">
        <is>
          <t xml:space="preserve">  COGS payable (net-15)</t>
        </is>
      </c>
      <c r="B18" s="13" t="n">
        <v>5000</v>
      </c>
      <c r="C18" s="13" t="n">
        <v>5000</v>
      </c>
      <c r="D18" s="13" t="n">
        <v>5000</v>
      </c>
      <c r="E18" s="13" t="n">
        <v>5000</v>
      </c>
      <c r="F18" s="13" t="n">
        <v>5000</v>
      </c>
      <c r="G18" s="13" t="n">
        <v>5000</v>
      </c>
      <c r="H18" s="13" t="n">
        <v>5000</v>
      </c>
      <c r="I18" s="13" t="n">
        <v>5000</v>
      </c>
      <c r="J18" s="13" t="n">
        <v>5000</v>
      </c>
      <c r="K18" s="13" t="n">
        <v>5000</v>
      </c>
      <c r="L18" s="13" t="n">
        <v>5000</v>
      </c>
      <c r="M18" s="13" t="n">
        <v>5000</v>
      </c>
      <c r="N18" s="13" t="n">
        <v>5000</v>
      </c>
      <c r="O18" s="14">
        <f>SUM(B18:N18)</f>
        <v/>
      </c>
    </row>
    <row r="19">
      <c r="A19" s="12" t="inlineStr">
        <is>
          <t xml:space="preserve">  COGS payable (net-30)</t>
        </is>
      </c>
      <c r="B19" s="13" t="n">
        <v>4000</v>
      </c>
      <c r="C19" s="13" t="n">
        <v>4000</v>
      </c>
      <c r="D19" s="13" t="n">
        <v>4000</v>
      </c>
      <c r="E19" s="13" t="n">
        <v>4000</v>
      </c>
      <c r="F19" s="13" t="n">
        <v>4000</v>
      </c>
      <c r="G19" s="13" t="n">
        <v>4000</v>
      </c>
      <c r="H19" s="13" t="n">
        <v>4000</v>
      </c>
      <c r="I19" s="13" t="n">
        <v>4000</v>
      </c>
      <c r="J19" s="13" t="n">
        <v>4000</v>
      </c>
      <c r="K19" s="13" t="n">
        <v>4000</v>
      </c>
      <c r="L19" s="13" t="n">
        <v>4000</v>
      </c>
      <c r="M19" s="13" t="n">
        <v>4000</v>
      </c>
      <c r="N19" s="13" t="n">
        <v>4000</v>
      </c>
      <c r="O19" s="14">
        <f>SUM(B19:N19)</f>
        <v/>
      </c>
    </row>
    <row r="20">
      <c r="A20" s="12" t="inlineStr">
        <is>
          <t xml:space="preserve">  Payroll</t>
        </is>
      </c>
      <c r="B20" s="13" t="n">
        <v>16000</v>
      </c>
      <c r="C20" s="13" t="n">
        <v>16000</v>
      </c>
      <c r="D20" s="13" t="n">
        <v>16000</v>
      </c>
      <c r="E20" s="13" t="n">
        <v>16000</v>
      </c>
      <c r="F20" s="13" t="n">
        <v>16000</v>
      </c>
      <c r="G20" s="13" t="n">
        <v>16000</v>
      </c>
      <c r="H20" s="13" t="n">
        <v>16000</v>
      </c>
      <c r="I20" s="13" t="n">
        <v>16000</v>
      </c>
      <c r="J20" s="13" t="n">
        <v>16000</v>
      </c>
      <c r="K20" s="13" t="n">
        <v>16000</v>
      </c>
      <c r="L20" s="13" t="n">
        <v>16000</v>
      </c>
      <c r="M20" s="13" t="n">
        <v>16000</v>
      </c>
      <c r="N20" s="13" t="n">
        <v>16000</v>
      </c>
      <c r="O20" s="14">
        <f>SUM(B20:N20)</f>
        <v/>
      </c>
    </row>
    <row r="21">
      <c r="A21" s="12" t="inlineStr">
        <is>
          <t xml:space="preserve">  Payroll taxes &amp; benefits</t>
        </is>
      </c>
      <c r="B21" s="13" t="n">
        <v>3500</v>
      </c>
      <c r="C21" s="13" t="n">
        <v>3500</v>
      </c>
      <c r="D21" s="13" t="n">
        <v>3500</v>
      </c>
      <c r="E21" s="13" t="n">
        <v>3500</v>
      </c>
      <c r="F21" s="13" t="n">
        <v>3500</v>
      </c>
      <c r="G21" s="13" t="n">
        <v>3500</v>
      </c>
      <c r="H21" s="13" t="n">
        <v>3500</v>
      </c>
      <c r="I21" s="13" t="n">
        <v>3500</v>
      </c>
      <c r="J21" s="13" t="n">
        <v>3500</v>
      </c>
      <c r="K21" s="13" t="n">
        <v>3500</v>
      </c>
      <c r="L21" s="13" t="n">
        <v>3500</v>
      </c>
      <c r="M21" s="13" t="n">
        <v>3500</v>
      </c>
      <c r="N21" s="13" t="n">
        <v>3500</v>
      </c>
      <c r="O21" s="14">
        <f>SUM(B21:N21)</f>
        <v/>
      </c>
    </row>
    <row r="22">
      <c r="A22" s="12" t="inlineStr">
        <is>
          <t xml:space="preserve">  Rent + CAM</t>
        </is>
      </c>
      <c r="B22" s="13" t="n">
        <v>8500</v>
      </c>
      <c r="C22" s="13" t="n">
        <v>8500</v>
      </c>
      <c r="D22" s="13" t="n">
        <v>8500</v>
      </c>
      <c r="E22" s="13" t="n">
        <v>8500</v>
      </c>
      <c r="F22" s="13" t="n">
        <v>8500</v>
      </c>
      <c r="G22" s="13" t="n">
        <v>8500</v>
      </c>
      <c r="H22" s="13" t="n">
        <v>8500</v>
      </c>
      <c r="I22" s="13" t="n">
        <v>8500</v>
      </c>
      <c r="J22" s="13" t="n">
        <v>8500</v>
      </c>
      <c r="K22" s="13" t="n">
        <v>8500</v>
      </c>
      <c r="L22" s="13" t="n">
        <v>8500</v>
      </c>
      <c r="M22" s="13" t="n">
        <v>8500</v>
      </c>
      <c r="N22" s="13" t="n">
        <v>8500</v>
      </c>
      <c r="O22" s="14">
        <f>SUM(B22:N22)</f>
        <v/>
      </c>
    </row>
    <row r="23">
      <c r="A23" s="12" t="inlineStr">
        <is>
          <t xml:space="preserve">  Utilities</t>
        </is>
      </c>
      <c r="B23" s="13" t="n">
        <v>900</v>
      </c>
      <c r="C23" s="13" t="n">
        <v>900</v>
      </c>
      <c r="D23" s="13" t="n">
        <v>900</v>
      </c>
      <c r="E23" s="13" t="n">
        <v>900</v>
      </c>
      <c r="F23" s="13" t="n">
        <v>900</v>
      </c>
      <c r="G23" s="13" t="n">
        <v>900</v>
      </c>
      <c r="H23" s="13" t="n">
        <v>900</v>
      </c>
      <c r="I23" s="13" t="n">
        <v>900</v>
      </c>
      <c r="J23" s="13" t="n">
        <v>900</v>
      </c>
      <c r="K23" s="13" t="n">
        <v>900</v>
      </c>
      <c r="L23" s="13" t="n">
        <v>900</v>
      </c>
      <c r="M23" s="13" t="n">
        <v>900</v>
      </c>
      <c r="N23" s="13" t="n">
        <v>900</v>
      </c>
      <c r="O23" s="14">
        <f>SUM(B23:N23)</f>
        <v/>
      </c>
    </row>
    <row r="24">
      <c r="A24" s="12" t="inlineStr">
        <is>
          <t xml:space="preserve">  Insurance (quarterly)</t>
        </is>
      </c>
      <c r="B24" s="13" t="n">
        <v>0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4">
        <f>SUM(B24:N24)</f>
        <v/>
      </c>
    </row>
    <row r="25">
      <c r="A25" s="12" t="inlineStr">
        <is>
          <t xml:space="preserve">  Debt service</t>
        </is>
      </c>
      <c r="B25" s="13" t="n">
        <v>2100</v>
      </c>
      <c r="C25" s="13" t="n">
        <v>2100</v>
      </c>
      <c r="D25" s="13" t="n">
        <v>2100</v>
      </c>
      <c r="E25" s="13" t="n">
        <v>2100</v>
      </c>
      <c r="F25" s="13" t="n">
        <v>2100</v>
      </c>
      <c r="G25" s="13" t="n">
        <v>2100</v>
      </c>
      <c r="H25" s="13" t="n">
        <v>2100</v>
      </c>
      <c r="I25" s="13" t="n">
        <v>2100</v>
      </c>
      <c r="J25" s="13" t="n">
        <v>2100</v>
      </c>
      <c r="K25" s="13" t="n">
        <v>2100</v>
      </c>
      <c r="L25" s="13" t="n">
        <v>2100</v>
      </c>
      <c r="M25" s="13" t="n">
        <v>2100</v>
      </c>
      <c r="N25" s="13" t="n">
        <v>2100</v>
      </c>
      <c r="O25" s="14">
        <f>SUM(B25:N25)</f>
        <v/>
      </c>
    </row>
    <row r="26">
      <c r="A26" s="12" t="inlineStr">
        <is>
          <t xml:space="preserve">  POS + software subscriptions</t>
        </is>
      </c>
      <c r="B26" s="13" t="n">
        <v>450</v>
      </c>
      <c r="C26" s="13" t="n">
        <v>450</v>
      </c>
      <c r="D26" s="13" t="n">
        <v>450</v>
      </c>
      <c r="E26" s="13" t="n">
        <v>450</v>
      </c>
      <c r="F26" s="13" t="n">
        <v>450</v>
      </c>
      <c r="G26" s="13" t="n">
        <v>450</v>
      </c>
      <c r="H26" s="13" t="n">
        <v>450</v>
      </c>
      <c r="I26" s="13" t="n">
        <v>450</v>
      </c>
      <c r="J26" s="13" t="n">
        <v>450</v>
      </c>
      <c r="K26" s="13" t="n">
        <v>450</v>
      </c>
      <c r="L26" s="13" t="n">
        <v>450</v>
      </c>
      <c r="M26" s="13" t="n">
        <v>450</v>
      </c>
      <c r="N26" s="13" t="n">
        <v>450</v>
      </c>
      <c r="O26" s="14">
        <f>SUM(B26:N26)</f>
        <v/>
      </c>
    </row>
    <row r="27">
      <c r="A27" s="12" t="inlineStr">
        <is>
          <t xml:space="preserve">  Marketing</t>
        </is>
      </c>
      <c r="B27" s="13" t="n">
        <v>800</v>
      </c>
      <c r="C27" s="13" t="n">
        <v>800</v>
      </c>
      <c r="D27" s="13" t="n">
        <v>800</v>
      </c>
      <c r="E27" s="13" t="n">
        <v>800</v>
      </c>
      <c r="F27" s="13" t="n">
        <v>800</v>
      </c>
      <c r="G27" s="13" t="n">
        <v>800</v>
      </c>
      <c r="H27" s="13" t="n">
        <v>800</v>
      </c>
      <c r="I27" s="13" t="n">
        <v>800</v>
      </c>
      <c r="J27" s="13" t="n">
        <v>800</v>
      </c>
      <c r="K27" s="13" t="n">
        <v>800</v>
      </c>
      <c r="L27" s="13" t="n">
        <v>800</v>
      </c>
      <c r="M27" s="13" t="n">
        <v>800</v>
      </c>
      <c r="N27" s="13" t="n">
        <v>800</v>
      </c>
      <c r="O27" s="14">
        <f>SUM(B27:N27)</f>
        <v/>
      </c>
    </row>
    <row r="28">
      <c r="A28" s="12" t="inlineStr">
        <is>
          <t xml:space="preserve">  R&amp;M + supplies</t>
        </is>
      </c>
      <c r="B28" s="13" t="n">
        <v>700</v>
      </c>
      <c r="C28" s="13" t="n">
        <v>700</v>
      </c>
      <c r="D28" s="13" t="n">
        <v>700</v>
      </c>
      <c r="E28" s="13" t="n">
        <v>700</v>
      </c>
      <c r="F28" s="13" t="n">
        <v>700</v>
      </c>
      <c r="G28" s="13" t="n">
        <v>700</v>
      </c>
      <c r="H28" s="13" t="n">
        <v>700</v>
      </c>
      <c r="I28" s="13" t="n">
        <v>700</v>
      </c>
      <c r="J28" s="13" t="n">
        <v>700</v>
      </c>
      <c r="K28" s="13" t="n">
        <v>700</v>
      </c>
      <c r="L28" s="13" t="n">
        <v>700</v>
      </c>
      <c r="M28" s="13" t="n">
        <v>700</v>
      </c>
      <c r="N28" s="13" t="n">
        <v>700</v>
      </c>
      <c r="O28" s="14">
        <f>SUM(B28:N28)</f>
        <v/>
      </c>
    </row>
    <row r="29">
      <c r="A29" s="3" t="inlineStr">
        <is>
          <t>Net Change</t>
        </is>
      </c>
      <c r="B29" s="16">
        <f>B14-B30</f>
        <v/>
      </c>
      <c r="C29" s="16">
        <f>C14-C30</f>
        <v/>
      </c>
      <c r="D29" s="16">
        <f>D14-D30</f>
        <v/>
      </c>
      <c r="E29" s="16">
        <f>E14-E30</f>
        <v/>
      </c>
      <c r="F29" s="16">
        <f>F14-F30</f>
        <v/>
      </c>
      <c r="G29" s="16">
        <f>G14-G30</f>
        <v/>
      </c>
      <c r="H29" s="16">
        <f>H14-H30</f>
        <v/>
      </c>
      <c r="I29" s="16">
        <f>I14-I30</f>
        <v/>
      </c>
      <c r="J29" s="16">
        <f>J14-J30</f>
        <v/>
      </c>
      <c r="K29" s="16">
        <f>K14-K30</f>
        <v/>
      </c>
      <c r="L29" s="16">
        <f>L14-L30</f>
        <v/>
      </c>
      <c r="M29" s="16">
        <f>M14-M30</f>
        <v/>
      </c>
      <c r="N29" s="16">
        <f>N14-N30</f>
        <v/>
      </c>
      <c r="O29" s="17">
        <f>O14-O30</f>
        <v/>
      </c>
    </row>
    <row r="30">
      <c r="A30" s="18" t="inlineStr">
        <is>
          <t>Ending Cash</t>
        </is>
      </c>
      <c r="B30" s="19">
        <f>B7+B29</f>
        <v/>
      </c>
      <c r="C30" s="19">
        <f>C7+C29</f>
        <v/>
      </c>
      <c r="D30" s="19">
        <f>D7+D29</f>
        <v/>
      </c>
      <c r="E30" s="19">
        <f>E7+E29</f>
        <v/>
      </c>
      <c r="F30" s="19">
        <f>F7+F29</f>
        <v/>
      </c>
      <c r="G30" s="19">
        <f>G7+G29</f>
        <v/>
      </c>
      <c r="H30" s="19">
        <f>H7+H29</f>
        <v/>
      </c>
      <c r="I30" s="19">
        <f>I7+I29</f>
        <v/>
      </c>
      <c r="J30" s="19">
        <f>J7+J29</f>
        <v/>
      </c>
      <c r="K30" s="19">
        <f>K7+K29</f>
        <v/>
      </c>
      <c r="L30" s="19">
        <f>L7+L29</f>
        <v/>
      </c>
      <c r="M30" s="19">
        <f>M7+M29</f>
        <v/>
      </c>
      <c r="N30" s="19">
        <f>N7+N29</f>
        <v/>
      </c>
      <c r="O30" s="15">
        <f>SUM(B30:N30)</f>
        <v/>
      </c>
    </row>
    <row r="33">
      <c r="A33" s="18" t="inlineStr">
        <is>
          <t>MIN ENDING CASH (13 wks):</t>
        </is>
      </c>
      <c r="B33" s="19">
        <f>MIN(B30:N30)</f>
        <v/>
      </c>
    </row>
    <row r="35">
      <c r="A35" s="20" t="inlineStr">
        <is>
          <t>The three metrics that matter</t>
        </is>
      </c>
    </row>
    <row r="36">
      <c r="A36" s="12" t="inlineStr">
        <is>
          <t>1. Ending cash by week. Trigger point if any week goes negative.</t>
        </is>
      </c>
    </row>
    <row r="37">
      <c r="A37" s="12" t="inlineStr">
        <is>
          <t>2. Minimum cash across 13 weeks. Your low-water mark tells you covenant risk.</t>
        </is>
      </c>
    </row>
    <row r="38">
      <c r="A38" s="12" t="inlineStr">
        <is>
          <t>3. Cash conversion cycle (DIO + DSO - DPO). Sub-15 days is healthy, over 30 needs attention.</t>
        </is>
      </c>
    </row>
    <row r="40">
      <c r="A40" s="21" t="inlineStr">
        <is>
          <t>Upgrade to the full 13-Week Cash Flow Model in the Restaurant Financial Toolkit at restaurantbottomline.com/toolkit</t>
        </is>
      </c>
    </row>
  </sheetData>
  <mergeCells count="7">
    <mergeCell ref="A35:O35"/>
    <mergeCell ref="A38:O38"/>
    <mergeCell ref="A2:O2"/>
    <mergeCell ref="A36:O36"/>
    <mergeCell ref="A1:O1"/>
    <mergeCell ref="A37:O37"/>
    <mergeCell ref="A40:O40"/>
  </mergeCells>
  <conditionalFormatting sqref="B30:N30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2026-09-22T19:44:25Z</dcterms:created>
  <dcterms:modified xmlns:dcterms="http://purl.org/dc/terms/" xmlns:xsi="http://www.w3.org/2001/XMLSchema-instance" xsi:type="dcterms:W3CDTF">2026-09-22T19:44:25Z</dcterms:modified>
</cp:coreProperties>
</file>