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&quot;$&quot;#,##0;[Red]-&quot;$&quot;#,##0"/>
    <numFmt numFmtId="166" formatCode="0.0%;[Red]-0.0%"/>
    <numFmt numFmtId="167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1B4A3E"/>
      <sz val="16"/>
    </font>
    <font>
      <name val="Calibri"/>
      <color rgb="005A6670"/>
      <sz val="10"/>
    </font>
    <font>
      <name val="Calibri"/>
      <b val="1"/>
      <color rgb="000E1B22"/>
      <sz val="11"/>
    </font>
    <font>
      <name val="Calibri"/>
      <b val="1"/>
      <color rgb="00FFFFFF"/>
      <sz val="11"/>
    </font>
    <font>
      <name val="Calibri"/>
      <color rgb="000E1B22"/>
      <sz val="11"/>
    </font>
    <font>
      <name val="Calibri"/>
      <color rgb="000E1B22"/>
      <sz val="10"/>
    </font>
    <font>
      <name val="Calibri"/>
      <b val="1"/>
      <color rgb="001B4A3E"/>
      <sz val="11"/>
    </font>
    <font>
      <name val="Calibri"/>
      <b val="1"/>
      <sz val="11"/>
    </font>
    <font>
      <name val="Calibri"/>
      <b val="1"/>
      <color rgb="001B4A3E"/>
      <sz val="13"/>
    </font>
    <font>
      <name val="Calibri"/>
      <color rgb="005A6670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A3E"/>
      </patternFill>
    </fill>
    <fill>
      <patternFill patternType="solid">
        <fgColor rgb="00EA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0" pivotButton="0" quotePrefix="0" xfId="0"/>
    <xf numFmtId="164" fontId="0" fillId="2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165" fontId="8" fillId="4" borderId="0" applyAlignment="1" pivotButton="0" quotePrefix="0" xfId="0">
      <alignment horizontal="right"/>
    </xf>
    <xf numFmtId="167" fontId="8" fillId="4" borderId="0" applyAlignment="1" pivotButton="0" quotePrefix="0" xfId="0">
      <alignment horizontal="right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3" customWidth="1" min="5" max="5"/>
    <col width="30" customWidth="1" min="6" max="6"/>
  </cols>
  <sheetData>
    <row r="1">
      <c r="A1" s="1" t="inlineStr">
        <is>
          <t>The Restaurant Bottom Line - Food Cost Variance Calculator</t>
        </is>
      </c>
    </row>
    <row r="2">
      <c r="A2" s="2" t="inlineStr">
        <is>
          <t>Fill in the yellow cells. The model calculates variance and flags where slippage is coming from.</t>
        </is>
      </c>
    </row>
    <row r="4">
      <c r="A4" s="3" t="inlineStr">
        <is>
          <t>Week ending:</t>
        </is>
      </c>
      <c r="B4" s="4" t="inlineStr">
        <is>
          <t>(enter date)</t>
        </is>
      </c>
    </row>
    <row r="6">
      <c r="A6" s="5" t="inlineStr">
        <is>
          <t>Category</t>
        </is>
      </c>
      <c r="B6" s="5" t="inlineStr">
        <is>
          <t>Theoretical COGS $</t>
        </is>
      </c>
      <c r="C6" s="5" t="inlineStr">
        <is>
          <t>Actual COGS $</t>
        </is>
      </c>
      <c r="D6" s="5" t="inlineStr">
        <is>
          <t>Variance $</t>
        </is>
      </c>
      <c r="E6" s="5" t="inlineStr">
        <is>
          <t>Variance %</t>
        </is>
      </c>
      <c r="F6" s="5" t="inlineStr">
        <is>
          <t>Flag</t>
        </is>
      </c>
    </row>
    <row r="7">
      <c r="A7" s="6" t="inlineStr">
        <is>
          <t>Proteins</t>
        </is>
      </c>
      <c r="B7" s="7" t="n">
        <v>0</v>
      </c>
      <c r="C7" s="7" t="n">
        <v>0</v>
      </c>
      <c r="D7" s="8">
        <f>C7-B7</f>
        <v/>
      </c>
      <c r="E7" s="9">
        <f>IFERROR(D7/B7,0)</f>
        <v/>
      </c>
      <c r="F7" s="10">
        <f>IF(ABS(E7)&gt;0.05,"AUDIT - variance exceeds 5% threshold","OK")</f>
        <v/>
      </c>
    </row>
    <row r="8">
      <c r="A8" s="6" t="inlineStr">
        <is>
          <t>Produce</t>
        </is>
      </c>
      <c r="B8" s="7" t="n">
        <v>0</v>
      </c>
      <c r="C8" s="7" t="n">
        <v>0</v>
      </c>
      <c r="D8" s="8">
        <f>C8-B8</f>
        <v/>
      </c>
      <c r="E8" s="9">
        <f>IFERROR(D8/B8,0)</f>
        <v/>
      </c>
      <c r="F8" s="10">
        <f>IF(ABS(E8)&gt;0.08,"AUDIT - variance exceeds 8% threshold","OK")</f>
        <v/>
      </c>
    </row>
    <row r="9">
      <c r="A9" s="6" t="inlineStr">
        <is>
          <t>Dairy</t>
        </is>
      </c>
      <c r="B9" s="7" t="n">
        <v>0</v>
      </c>
      <c r="C9" s="7" t="n">
        <v>0</v>
      </c>
      <c r="D9" s="8">
        <f>C9-B9</f>
        <v/>
      </c>
      <c r="E9" s="9">
        <f>IFERROR(D9/B9,0)</f>
        <v/>
      </c>
      <c r="F9" s="10">
        <f>IF(ABS(E9)&gt;0.03,"AUDIT - variance exceeds 3% threshold","OK")</f>
        <v/>
      </c>
    </row>
    <row r="10">
      <c r="A10" s="6" t="inlineStr">
        <is>
          <t>Dry Goods</t>
        </is>
      </c>
      <c r="B10" s="7" t="n">
        <v>0</v>
      </c>
      <c r="C10" s="7" t="n">
        <v>0</v>
      </c>
      <c r="D10" s="8">
        <f>C10-B10</f>
        <v/>
      </c>
      <c r="E10" s="9">
        <f>IFERROR(D10/B10,0)</f>
        <v/>
      </c>
      <c r="F10" s="10">
        <f>IF(ABS(E10)&gt;0.02,"AUDIT - variance exceeds 2% threshold","OK")</f>
        <v/>
      </c>
    </row>
    <row r="11">
      <c r="A11" s="6" t="inlineStr">
        <is>
          <t>Bar &amp; Alcohol</t>
        </is>
      </c>
      <c r="B11" s="7" t="n">
        <v>0</v>
      </c>
      <c r="C11" s="7" t="n">
        <v>0</v>
      </c>
      <c r="D11" s="8">
        <f>C11-B11</f>
        <v/>
      </c>
      <c r="E11" s="9">
        <f>IFERROR(D11/B11,0)</f>
        <v/>
      </c>
      <c r="F11" s="10">
        <f>IF(ABS(E11)&gt;0.03,"AUDIT - variance exceeds 3% threshold","OK")</f>
        <v/>
      </c>
    </row>
    <row r="12">
      <c r="A12" s="6" t="inlineStr">
        <is>
          <t>Beverage (non-alc)</t>
        </is>
      </c>
      <c r="B12" s="7" t="n">
        <v>0</v>
      </c>
      <c r="C12" s="7" t="n">
        <v>0</v>
      </c>
      <c r="D12" s="8">
        <f>C12-B12</f>
        <v/>
      </c>
      <c r="E12" s="9">
        <f>IFERROR(D12/B12,0)</f>
        <v/>
      </c>
      <c r="F12" s="10">
        <f>IF(ABS(E12)&gt;0.03,"AUDIT - variance exceeds 3% threshold","OK")</f>
        <v/>
      </c>
    </row>
    <row r="13">
      <c r="A13" s="6" t="inlineStr">
        <is>
          <t>Paper &amp; Supplies</t>
        </is>
      </c>
      <c r="B13" s="7" t="n">
        <v>0</v>
      </c>
      <c r="C13" s="7" t="n">
        <v>0</v>
      </c>
      <c r="D13" s="8">
        <f>C13-B13</f>
        <v/>
      </c>
      <c r="E13" s="9">
        <f>IFERROR(D13/B13,0)</f>
        <v/>
      </c>
      <c r="F13" s="10">
        <f>IF(ABS(E13)&gt;0.05,"AUDIT - variance exceeds 5% threshold","OK")</f>
        <v/>
      </c>
    </row>
    <row r="14">
      <c r="A14" s="11" t="inlineStr">
        <is>
          <t>TOTAL</t>
        </is>
      </c>
      <c r="B14" s="12">
        <f>SUM(B7:B13)</f>
        <v/>
      </c>
      <c r="C14" s="12">
        <f>SUM(C7:C13)</f>
        <v/>
      </c>
      <c r="D14" s="12">
        <f>SUM(D7:D13)</f>
        <v/>
      </c>
      <c r="E14" s="13">
        <f>IFERROR(D14/B14,0)</f>
        <v/>
      </c>
    </row>
    <row r="17">
      <c r="A17" s="14" t="inlineStr">
        <is>
          <t>Diagnostic order when variance shows up</t>
        </is>
      </c>
    </row>
    <row r="18">
      <c r="A18" s="6" t="inlineStr">
        <is>
          <t>1. Check receiving log for the week. Any missing signatures?</t>
        </is>
      </c>
    </row>
    <row r="19">
      <c r="A19" s="6" t="inlineStr">
        <is>
          <t>2. Check waste log. Does total waste match sales-adjusted expectation?</t>
        </is>
      </c>
    </row>
    <row r="20">
      <c r="A20" s="6" t="inlineStr">
        <is>
          <t>3. Check portion sizes on the top 3 protein items by volume.</t>
        </is>
      </c>
    </row>
    <row r="21">
      <c r="A21" s="6" t="inlineStr">
        <is>
          <t>4. Check theoretical mix vs actual POS mix.</t>
        </is>
      </c>
    </row>
    <row r="22">
      <c r="A22" s="6" t="inlineStr">
        <is>
          <t>5. If nothing above, escalate to vendor price audit.</t>
        </is>
      </c>
    </row>
    <row r="25">
      <c r="A25" s="14" t="inlineStr">
        <is>
          <t>Where food cost slippage actually comes from (ranked)</t>
        </is>
      </c>
    </row>
    <row r="26">
      <c r="A26" s="6" t="inlineStr">
        <is>
          <t>1. Portioning drift. Fix: monthly portion-check by category.</t>
        </is>
      </c>
    </row>
    <row r="27">
      <c r="A27" s="6" t="inlineStr">
        <is>
          <t>2. Waste log gaps (actual waste 40-60% higher than logged). Fix: mandatory prep-time waste log.</t>
        </is>
      </c>
    </row>
    <row r="28">
      <c r="A28" s="6" t="inlineStr">
        <is>
          <t>3. Inventory count timing. Fix: weekly counts, consistent day/time.</t>
        </is>
      </c>
    </row>
    <row r="29">
      <c r="A29" s="6" t="inlineStr">
        <is>
          <t>4. Vendor invoice mismatches (2-4% on protein). Fix: receiving checklist tied to PO.</t>
        </is>
      </c>
    </row>
    <row r="30">
      <c r="A30" s="6" t="inlineStr">
        <is>
          <t>5. Menu mix drift. Fix: recalculate theoretical every 90 days.</t>
        </is>
      </c>
    </row>
    <row r="33">
      <c r="A33" s="15" t="inlineStr">
        <is>
          <t>Upgrade to the full Food Cost model in the Restaurant Financial Toolkit at restaurantbottomline.com/toolkit</t>
        </is>
      </c>
    </row>
  </sheetData>
  <mergeCells count="15">
    <mergeCell ref="A2:F2"/>
    <mergeCell ref="A33:F33"/>
    <mergeCell ref="A30:F30"/>
    <mergeCell ref="A28:F28"/>
    <mergeCell ref="A19:F19"/>
    <mergeCell ref="A1:F1"/>
    <mergeCell ref="A27:F27"/>
    <mergeCell ref="A26:F26"/>
    <mergeCell ref="A22:F22"/>
    <mergeCell ref="A17:F17"/>
    <mergeCell ref="A18:F18"/>
    <mergeCell ref="A20:F20"/>
    <mergeCell ref="A21:F21"/>
    <mergeCell ref="A29:F29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2026-09-22T19:44:25Z</dcterms:created>
  <dcterms:modified xmlns:dcterms="http://purl.org/dc/terms/" xmlns:xsi="http://www.w3.org/2001/XMLSchema-instance" xsi:type="dcterms:W3CDTF">2026-09-22T19:44:25Z</dcterms:modified>
</cp:coreProperties>
</file>